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https://numaligarhrefinerylimited-my.sharepoint.com/personal/bhupenb_nrl_co_in/Documents/06 Monthly CVO Report/2021-22/10. Jan 22/"/>
    </mc:Choice>
  </mc:AlternateContent>
  <xr:revisionPtr revIDLastSave="0" documentId="11_8EFF84CC3C5262E49C406E10F28B71817B86AB53"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s>
  <definedNames>
    <definedName name="_xlnm._FilterDatabase" localSheetId="0" hidden="1">Sheet1!$G$5:$H$46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3" i="1" l="1"/>
  <c r="J83" i="1"/>
  <c r="H13" i="2"/>
  <c r="H16" i="2" s="1"/>
</calcChain>
</file>

<file path=xl/sharedStrings.xml><?xml version="1.0" encoding="utf-8"?>
<sst xmlns="http://schemas.openxmlformats.org/spreadsheetml/2006/main" count="411" uniqueCount="216">
  <si>
    <t/>
  </si>
  <si>
    <t>Boltless Mobile Shelving System</t>
  </si>
  <si>
    <t>L1 against Open tenders</t>
  </si>
  <si>
    <t>Commercial Stationers</t>
  </si>
  <si>
    <t>Wax Pastillation Instr. Service Contract</t>
  </si>
  <si>
    <t>Mahesh Constructions</t>
  </si>
  <si>
    <t>Original equipment manufacturer(OEM)</t>
  </si>
  <si>
    <t>Proprietary</t>
  </si>
  <si>
    <t>Single Offer Basis</t>
  </si>
  <si>
    <t>Open Tender</t>
  </si>
  <si>
    <t>Proprietary Basis</t>
  </si>
  <si>
    <t>Land Acquisition Assistance Services</t>
  </si>
  <si>
    <t>L1 against limited tenders</t>
  </si>
  <si>
    <t>S.K.P. Projects Pvt. Ltd</t>
  </si>
  <si>
    <t>Financial apprisal of PPU Project</t>
  </si>
  <si>
    <t>Single Tender Basis</t>
  </si>
  <si>
    <t>SBI Capital Markets</t>
  </si>
  <si>
    <t>Head Office services</t>
  </si>
  <si>
    <t>GeM L1 against bidding</t>
  </si>
  <si>
    <t>Tangent</t>
  </si>
  <si>
    <t>OC15000322</t>
  </si>
  <si>
    <t>Part A supply of PNG piping and fittings</t>
  </si>
  <si>
    <t>SARMAH ENTERPRISE</t>
  </si>
  <si>
    <t>Civil Work</t>
  </si>
  <si>
    <t>J D Creation</t>
  </si>
  <si>
    <t>OC10000440</t>
  </si>
  <si>
    <t>Assistance in Project related electrical</t>
  </si>
  <si>
    <t>Nityananda Borah</t>
  </si>
  <si>
    <t>OC10000430</t>
  </si>
  <si>
    <t>STRUCTURE WORKS</t>
  </si>
  <si>
    <t>Dipak Kumar Deka</t>
  </si>
  <si>
    <t>Bodan Baruah</t>
  </si>
  <si>
    <t>Material Handling Of Wax at Warehouse</t>
  </si>
  <si>
    <t>Nibir &amp; Co</t>
  </si>
  <si>
    <t>Hiring of Warehouse</t>
  </si>
  <si>
    <t>Assam State Warehousing Corporation</t>
  </si>
  <si>
    <t>TK-1ZZZA-MP</t>
  </si>
  <si>
    <t>PILING &amp; GROUND IMPROVEMENT WORKS FOR GD</t>
  </si>
  <si>
    <t>NCC-SIG JV</t>
  </si>
  <si>
    <t>OC10000441</t>
  </si>
  <si>
    <t>Miscellaneous Civil Job (Part-2) at COIT</t>
  </si>
  <si>
    <t>SAI SHREYASI CONSTRUCTION</t>
  </si>
  <si>
    <t>Maintenance &amp; Upkeepment Contract at WH</t>
  </si>
  <si>
    <t>Rita Moni Morang</t>
  </si>
  <si>
    <t>Proximity Probe</t>
  </si>
  <si>
    <t>GROWWELL ENGINEERS</t>
  </si>
  <si>
    <t>OC12000117</t>
  </si>
  <si>
    <t>Supply of Diaphragm Vacuum Pumps</t>
  </si>
  <si>
    <t>Scientific Research Instruments Com</t>
  </si>
  <si>
    <t>PR 10074958</t>
  </si>
  <si>
    <t>SUPPLY OF 1000A ACB 2TIER VERTICAL PANEL</t>
  </si>
  <si>
    <t>MASTER ENGINEERING SERVICES</t>
  </si>
  <si>
    <t>IBR Tube for Sulfur condenser(07-EE-006/</t>
  </si>
  <si>
    <t>Amardeep Steel Centre</t>
  </si>
  <si>
    <t>REVO C 2 PH Thristor drive of 1600 A</t>
  </si>
  <si>
    <t>CHROMALOX INDIA PRECISIONHEAT</t>
  </si>
  <si>
    <t>1W amplifier card for WP Digital FCS</t>
  </si>
  <si>
    <t>PROLINK ENGINEERS</t>
  </si>
  <si>
    <t>Interlocking road safety barriers</t>
  </si>
  <si>
    <t>PIONEER ENTERPRISES</t>
  </si>
  <si>
    <t>Complete pump motor assembly 70-PA-007</t>
  </si>
  <si>
    <t>Ravi Brothers</t>
  </si>
  <si>
    <t>SOV SET; 3 WAY; 24VDC, IIA/IIB, 1/4"</t>
  </si>
  <si>
    <t>DEIFIK AUTOMATIONS PRIVATE LIMITED</t>
  </si>
  <si>
    <t>GDS Fully Welded PHE (1P27-E-2656)</t>
  </si>
  <si>
    <t>KELVION INDIA PVT LTD</t>
  </si>
  <si>
    <t>TABLET PC</t>
  </si>
  <si>
    <t>THOUGHTSOL INFOTECH PRIVATE LIMITED</t>
  </si>
  <si>
    <t>AMF Controller for AMF Cloud</t>
  </si>
  <si>
    <t>Converge Systems &amp; Services</t>
  </si>
  <si>
    <t>MMS Controller,Dual Ethernet 1 USB port</t>
  </si>
  <si>
    <t>S4 Controls and Automation</t>
  </si>
  <si>
    <t>Solenoid Valve, NC Type for Rimseal</t>
  </si>
  <si>
    <t>MTS SAFETY &amp; PROCESS FLOW CONTROLS</t>
  </si>
  <si>
    <t>Optical fibre cable - 8 core</t>
  </si>
  <si>
    <t>Eastern Trade &amp; Agencies</t>
  </si>
  <si>
    <t>Complete assembly FG11 (NG)</t>
  </si>
  <si>
    <t>Valvtech Engineers Private Limited</t>
  </si>
  <si>
    <t>BEARING LOCK RING NUT, Part no -29,</t>
  </si>
  <si>
    <t>Peroni Pumps India Pvt. Ltd.</t>
  </si>
  <si>
    <t>CONNECTING ROD, Part No- 3,</t>
  </si>
  <si>
    <t>Mascot Dynamics Pvt. Ltd.</t>
  </si>
  <si>
    <t>Cylinder,Part no. CDG1 BA 40 - 75</t>
  </si>
  <si>
    <t>Nepack Associates</t>
  </si>
  <si>
    <t>Adhesive tapes for wax carton sealing</t>
  </si>
  <si>
    <t>Eastern Hardware &amp; Electrical</t>
  </si>
  <si>
    <t>Tray Frame Set; for ASPU</t>
  </si>
  <si>
    <t>Associated Industries</t>
  </si>
  <si>
    <t>PWCAMC of SOLA II of MSP</t>
  </si>
  <si>
    <t>Thermo Fisher Scientific India</t>
  </si>
  <si>
    <t>OC18000087</t>
  </si>
  <si>
    <t>Group B Quotable item Manpower</t>
  </si>
  <si>
    <t>Group A Quotable item Manpower</t>
  </si>
  <si>
    <t>Dilip Borah</t>
  </si>
  <si>
    <t>Providing assistance for 2022</t>
  </si>
  <si>
    <t>D R Construction</t>
  </si>
  <si>
    <t>Tender No.</t>
  </si>
  <si>
    <t>Item/Nature of work</t>
  </si>
  <si>
    <t>Mode of tender Enquiry</t>
  </si>
  <si>
    <t>Date(MM/DD/YY) of Publication of NIT</t>
  </si>
  <si>
    <t>Type of Bidding</t>
  </si>
  <si>
    <t>Last Date(DD/MM/YY) of Reciept of tender</t>
  </si>
  <si>
    <t>Nos. of tenders recd.</t>
  </si>
  <si>
    <t>Contract No</t>
  </si>
  <si>
    <t>Names of parties qualified after TE</t>
  </si>
  <si>
    <t>Names of parties not qualified after TE</t>
  </si>
  <si>
    <t>Is contract awarded to lowest tenderer</t>
  </si>
  <si>
    <t>Date (MM/DD/YY)</t>
  </si>
  <si>
    <t>Name of Contractor</t>
  </si>
  <si>
    <t>Value of Contract (Rs.)</t>
  </si>
  <si>
    <t>OC09000227</t>
  </si>
  <si>
    <t>OC18000086</t>
  </si>
  <si>
    <t>LC31000181</t>
  </si>
  <si>
    <t>OC29000062</t>
  </si>
  <si>
    <t>OEM</t>
  </si>
  <si>
    <t>NA</t>
  </si>
  <si>
    <t xml:space="preserve">1.SECON Private Limtied
2.SKP Projects Pvt. Ltd.
</t>
  </si>
  <si>
    <t>GEM/2021/B/1566777</t>
  </si>
  <si>
    <t>22/10/2021</t>
  </si>
  <si>
    <t>LC15000112</t>
  </si>
  <si>
    <t xml:space="preserve">1.DIVYA ENTERPRISES
2.G.V. Mistry
3.J D CREATION
4.Stencil Engineering Pvt Ltd
</t>
  </si>
  <si>
    <t>1.Jamini das
2.Nibir &amp; CO
3.Technotive eastern Pvt Ltd</t>
  </si>
  <si>
    <t>1.Dineshchandra R.Agrawal Infracon Pvt.Ltd</t>
  </si>
  <si>
    <t xml:space="preserve">1.AMBRIT CONSTRUCTION
2.BIDYADHAR NAYAK
</t>
  </si>
  <si>
    <t xml:space="preserve">1.SAWANT PROCESS SOLUTIONS PRIVATE LIMITED
2.Scientific Research Instruments Company Private Limited
</t>
  </si>
  <si>
    <t>GEM</t>
  </si>
  <si>
    <t>GEM/2021/B/1518373</t>
  </si>
  <si>
    <t>1 .Alfa Laval India Pvt. Ltd.
2 .Kelvion India Pvt. Ltd.</t>
  </si>
  <si>
    <t>TK-1P27A-MP-RFQ-0008</t>
  </si>
  <si>
    <t>GEM/2021/B/1700148</t>
  </si>
  <si>
    <t xml:space="preserve">1. THOUGHTSOL INFOTECH PRIVATE LIMITED 
2. TEAM COMPUTERS PVT LTD
3. INSPIRE INFOTECH PRIVATE LIMITED </t>
  </si>
  <si>
    <t>GEM/2021/B/1501589</t>
  </si>
  <si>
    <t>GEM/2021/B/1703810</t>
  </si>
  <si>
    <t>OC17000147</t>
  </si>
  <si>
    <t xml:space="preserve">1.LAKWA STEEL CONSTRUCTION
2.viraz infra solutions private limited
</t>
  </si>
  <si>
    <t>Numaligarh Refinery Limited</t>
  </si>
  <si>
    <t>(A Govt. of India Enterprise)</t>
  </si>
  <si>
    <t>PO : NRP, Dist: Golaghat, Assam</t>
  </si>
  <si>
    <t>Details of Contracts above 05 Lakhs awarded in the Month of Jan '22</t>
  </si>
  <si>
    <t>1. CHROMALOX INDIA PRECISIONHEAT</t>
  </si>
  <si>
    <t>1. PROLINK ENGINEERS</t>
  </si>
  <si>
    <t>1. DEIFIK AUTOMATIONS PRIVATE LIMITED</t>
  </si>
  <si>
    <t>1. S4 Controls and Automation</t>
  </si>
  <si>
    <t>1. MTS SAFETY &amp; PROCESS FLOW CONTROLS</t>
  </si>
  <si>
    <t>1 Peroni Pumps India Pvt. Ltd.</t>
  </si>
  <si>
    <t>1. Mascot Dynamics Pvt. Ltd.</t>
  </si>
  <si>
    <t>1. Nepack Associates</t>
  </si>
  <si>
    <t>1.Valvtech Engineers Private Limited</t>
  </si>
  <si>
    <t>1. Converge Systems &amp; Services</t>
  </si>
  <si>
    <t>1. SHARMAH ENTERPRISE</t>
  </si>
  <si>
    <t>1. PIONEER ENTERPRISES.
2. NILKAMAL LIMITED.
3. JAGDAMBA SHAKTI ENTERPRISES.
4. CLASSIC TRADERS</t>
  </si>
  <si>
    <t>1. Balaji Enterprises
2. Cyris India Automation
3. Dayal Traders
4. SLI Technologies
5. U.K. Enterprises</t>
  </si>
  <si>
    <t xml:space="preserve">GEM/2021/B/1308080 </t>
  </si>
  <si>
    <t>Two Bid</t>
  </si>
  <si>
    <t>09-27-2021</t>
  </si>
  <si>
    <t>09-16-2021</t>
  </si>
  <si>
    <t>06-24-2021</t>
  </si>
  <si>
    <t>07-28-2021</t>
  </si>
  <si>
    <t xml:space="preserve">1. RAVI BROTHERS
2. Industrial Systems LLP </t>
  </si>
  <si>
    <t>GEM/2021/B/1541835</t>
  </si>
  <si>
    <t>09-22-2021</t>
  </si>
  <si>
    <t>10-20-2021</t>
  </si>
  <si>
    <t>1. GROWWELL ENGINEERS
2. Invoxico Technologies</t>
  </si>
  <si>
    <t>1. S4 CONTROLS AND AUTOMATION</t>
  </si>
  <si>
    <t>GEM/2021/B/1643270</t>
  </si>
  <si>
    <t>11-22-2021</t>
  </si>
  <si>
    <t>1. Associated Industries</t>
  </si>
  <si>
    <t>1. RADHEY MACHINE TOOLS</t>
  </si>
  <si>
    <t>GEM/2021/B/1382582</t>
  </si>
  <si>
    <t>07-24-2021</t>
  </si>
  <si>
    <t>08-14-2021</t>
  </si>
  <si>
    <t>1. AMARDEEP STEEL CENTRE
2. DINESH TUBE (INDIA)
3. HEAVY METAL AND TUBES (INDIA) PRIVATE LIMITED</t>
  </si>
  <si>
    <t>1. TUBEX METAL INDUSTRIES
2. STAINLESS INDIA</t>
  </si>
  <si>
    <t xml:space="preserve">1.MOHESH CONSTRUCTIONS
2.Badrul Ali
3.Dilip Borah
4.Nityananda Borah
5.P and k electricals
</t>
  </si>
  <si>
    <t>1. M.B Enterprises</t>
  </si>
  <si>
    <t xml:space="preserve">1. Tangent,
2. KNY Projects Pvt. Ltd, Gurgaon
</t>
  </si>
  <si>
    <t>1. S Dey &amp; Associates, Guwahati No
2. VCS Quality Services Pvt. Ltd, Mumbai</t>
  </si>
  <si>
    <t xml:space="preserve">1.B.R.Construction
2.Nityananda Borah
3.P and k electricals
</t>
  </si>
  <si>
    <t>1.D.R.Construction</t>
  </si>
  <si>
    <t xml:space="preserve">1.Commercial Equipments House
2.Commercial Stationers
3. EASTMAN
</t>
  </si>
  <si>
    <t>1.ASSOCIATED WORKS INFRA PVT. LTD
2. BODON BARAUH
3.  HLK INFRASTRUCTURE PVT LTD
4.  DIPAK KUMAR DEKA
5.  M.A ENTERPRISE
6.  PRABESH BARMAN
7.  P K CONSTRUCTION
8.  SHINE STAR PROJECT
9.  SRINATH BUILDERS AND 
10. HOUSING COMPANY PVT LTD</t>
  </si>
  <si>
    <t>1.  SCS ENTERPRISE
2.  MWIKHWM OWARY
3.  SWANIP INFRACON PRIVATE LIMITED</t>
  </si>
  <si>
    <t>1. ASSOCIATED WORKS INFRA PVT. LTD
2.  BODON BARAUH
3.  HLK INFRASTRUCTURE PVT LTD
4.  DIPAK KUMAR DEKA
5.  M.A ENTERPRISE
6.  PRABESH BARMAN
7.  P K CONSTRUCTION
8.  SHINE STAR PROJECT
9.  SRINATH BUILDERS AND 
10. HOUSING COMPANY PVT LTD</t>
  </si>
  <si>
    <t xml:space="preserve">1.Keller Ground Engineering India Pvt Ltd
2.LandT GeoStructure Private Limited
3. ITD Cementation India Limited
4.NCC-SIG JV
</t>
  </si>
  <si>
    <t xml:space="preserve">1.Baishnab Charan Nayak
2.Coastal Construction
3.JOSH ENGINEERING AND CONSTRUCTION
4.Maa Dakhinakali Enterprisers
5..SAI SHREYASI CONSTRUCTION
6.. Sriram Construction
7.Nilamani Swain
</t>
  </si>
  <si>
    <t xml:space="preserve">1.AF ENTERPRISES
2.AKOMAN DAS
3.Anamika Baruah
4.BANTI BORA
5.Bhaskar Jyoti Saikia
6.Bijit Dutta
7.C-Age Systems
8.Craft Tech Facility Management
9.DARSAN GOHAIN
10.Diganta Kalita
11.D. R. P. Construction
12.EASTERN POWER ENGINEERING
13.GOBINDAM TRADING
14.House Keeping &amp; Allied Services
15.J K ENTERPRISE
16.J.P. GOGOI
17.Jupiter Infracon Associates Enterprise
18.Kako Construction
19.Krishna Saharia
20.Kshama Dhar Deka
21.Lakhi Prasad Borah
22.LAKWA STEEL CONSTRUCTION
23.LAXMI AGENCY
24.Mahesh Kr Agarwalla
25.Md Jainul Islam
26. AFCONS
27. ARINDAM BARUAH
28. AYCON
29. Badrul Ali
30. BIJOY SANKAR BORAH
31. Dilip Borah
32. Dilip Das
33. Dipak Borah
34. Dipak Kumar Deka
35. D.P.Traders
36. Gopal Kachari
37. Haren Saikia
38. JUNAKI DAS
39. Jyoti Prova Borah
40. M.B Enterprises
41. NAAMDOYANG CONSTRUCTION
42. Nityananda Borah
43. PAPORI SARMA
44. Rajib Das
45. Ramjan Ali
46. Rita Moni Morang
47.MUSTAQ HUSSAIN
48.NANDITA RAYCHAUDHURI
49.NORTH EAST ENERGY SERVICES
50.POWER TECH SOLUTION
51.PRANAB CHETIA
52.Prodip Gogoi
53.PRODYUT BORA
54.RH ENTERPRISE
55.SAIFUL ALI
56.SUDIPTA TAMULI
57.SWAPNALI BORPUJARI
</t>
  </si>
  <si>
    <t xml:space="preserve">1.ABI TRABEL AGENCY
2.JITEN DAS
3.MINTU LIGIRA
4. Apurba Mili
5. Deben Bora
6. Dilip Dutta
7. Ramen Kumar Phukon
8.MUSADDIQUE RAHMAN
9.NADIM ENTERPRISE
10.PUHOR CONSTRUCTION PVT.LTD
11.Sarfaraz Enterprise
12.Subhshree Logistics LLP
</t>
  </si>
  <si>
    <t xml:space="preserve">1  EASTERN TRADE &amp; AGENCIES 
2 BIRLA CABLE LIMITED </t>
  </si>
  <si>
    <t>1 HUE SERVICE PRIVATE LIMITED
2  ARADHANA AGENCY</t>
  </si>
  <si>
    <t xml:space="preserve">1  Alok Deka Yes
2  Eastern Hardware &amp; Electrical Stores Yes
3  RK traders Yes
</t>
  </si>
  <si>
    <t xml:space="preserve">1  HR Traders No
2  S D ENTERPRISE No
</t>
  </si>
  <si>
    <t xml:space="preserve">1.LAKWA STEEL CONSTRUCTION
2.MOHESH CONSTRUCTIONS
3. Badrul Ali
4. M.B Enterprises
5. Nityananda Borah
6. P.K.M. ERECTORS
7.P and k electricals
</t>
  </si>
  <si>
    <t xml:space="preserve">1. Dilip Borah
</t>
  </si>
  <si>
    <t xml:space="preserve">1.LAKWA STEEL CONSTRUCTION
2. BUDI RAM BORO
3. Dilip Borah
4. Nityananda Borah
5.P and k electricals
</t>
  </si>
  <si>
    <t xml:space="preserve">1. Badrul Ali
2. M.B Enterprises
3. P.K.M. ERECTORS
</t>
  </si>
  <si>
    <t xml:space="preserve">1.EASTERN POWER ENGINEERING
2. D.R.Construction
3. Nityananda Borah
4.P and k electricals
5.B.R.Construction
</t>
  </si>
  <si>
    <t>05-28-2022</t>
  </si>
  <si>
    <t>Scedule date of completion of supplies (MM/DD/YY)</t>
  </si>
  <si>
    <t>04 (Four) Months from the date of Site handover</t>
  </si>
  <si>
    <t>12 months from the date of site handover</t>
  </si>
  <si>
    <t>6 Months  from date of site handover</t>
  </si>
  <si>
    <t>Within two (2) weeks from the date of receipt of the comments/suggestion from NRL on draft report</t>
  </si>
  <si>
    <t>02 (two) years from the date of site handover by EIC</t>
  </si>
  <si>
    <t>04 (Four) months from the date of site handover.</t>
  </si>
  <si>
    <t>12 (twelve) months from the date of site handover.</t>
  </si>
  <si>
    <t>12 (twelve) months from the date of site handover</t>
  </si>
  <si>
    <t xml:space="preserve">3 Months (Period of completion from site
      handover)
</t>
  </si>
  <si>
    <t>3 Months.</t>
  </si>
  <si>
    <t>11 months to be reckoned from the date of KICK OFF MEETING.</t>
  </si>
  <si>
    <t>12(Twelve) months from the date of site handover</t>
  </si>
  <si>
    <t>02(Two)Years from the date of site handover</t>
  </si>
  <si>
    <t>3 Years from the date of site handover</t>
  </si>
  <si>
    <t>02 (two) years from date of site handover</t>
  </si>
  <si>
    <t>02 (two) years from the date of handover of job/site</t>
  </si>
  <si>
    <t>02(Two)Years from the date of handover of site</t>
  </si>
  <si>
    <t>02 Years from the date of handover of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</si>
</sst>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Times New Roman"/>
      <family val="1"/>
    </font>
    <font>
      <sz val="10"/>
      <name val="Arial"/>
      <family val="2"/>
    </font>
    <font>
      <sz val="11"/>
      <color rgb="FF000000"/>
      <name val="Times New Roman"/>
      <family val="1"/>
    </font>
    <font>
      <b/>
      <sz val="10.5"/>
      <color theme="1"/>
      <name val="Book Antiqua"/>
      <family val="1"/>
    </font>
    <font>
      <sz val="10"/>
      <color rgb="FF000000"/>
      <name val="Arial Narrow"/>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1" fillId="0" borderId="0" xfId="0" applyFont="1" applyAlignment="1">
      <alignment vertical="top"/>
    </xf>
    <xf numFmtId="0" fontId="0" fillId="0" borderId="0" xfId="0" applyFill="1" applyAlignment="1">
      <alignment vertical="top"/>
    </xf>
    <xf numFmtId="0" fontId="0" fillId="0" borderId="1" xfId="0" applyBorder="1" applyAlignment="1">
      <alignment vertical="top"/>
    </xf>
    <xf numFmtId="14" fontId="0" fillId="0" borderId="1" xfId="0" applyNumberFormat="1" applyBorder="1" applyAlignment="1">
      <alignment horizontal="right" vertical="top"/>
    </xf>
    <xf numFmtId="0" fontId="2" fillId="0" borderId="1" xfId="0" applyFont="1" applyBorder="1" applyAlignment="1">
      <alignment vertical="top" wrapText="1"/>
    </xf>
    <xf numFmtId="4" fontId="0" fillId="0" borderId="1" xfId="0" applyNumberFormat="1" applyBorder="1" applyAlignment="1">
      <alignment horizontal="right" vertical="top"/>
    </xf>
    <xf numFmtId="0" fontId="0" fillId="0" borderId="1" xfId="0" applyBorder="1" applyAlignment="1">
      <alignment vertical="top" wrapText="1"/>
    </xf>
    <xf numFmtId="0" fontId="2" fillId="0" borderId="1" xfId="0" applyFont="1" applyBorder="1" applyAlignment="1">
      <alignment vertical="top"/>
    </xf>
    <xf numFmtId="14" fontId="2" fillId="0" borderId="1" xfId="0" applyNumberFormat="1" applyFont="1" applyBorder="1" applyAlignment="1">
      <alignment horizontal="right" vertical="top"/>
    </xf>
    <xf numFmtId="0" fontId="0" fillId="0" borderId="1" xfId="0" applyFill="1" applyBorder="1" applyAlignment="1">
      <alignment vertical="top"/>
    </xf>
    <xf numFmtId="14" fontId="0" fillId="0" borderId="1" xfId="0" applyNumberFormat="1" applyFill="1" applyBorder="1" applyAlignment="1">
      <alignment horizontal="right" vertical="top"/>
    </xf>
    <xf numFmtId="0" fontId="2" fillId="0" borderId="1" xfId="0" applyFont="1" applyFill="1" applyBorder="1" applyAlignment="1">
      <alignment vertical="top"/>
    </xf>
    <xf numFmtId="4" fontId="0" fillId="0" borderId="1" xfId="0" applyNumberFormat="1" applyFill="1" applyBorder="1" applyAlignment="1">
      <alignment horizontal="right" vertical="top"/>
    </xf>
    <xf numFmtId="14" fontId="3" fillId="0" borderId="1" xfId="0" applyNumberFormat="1" applyFont="1" applyBorder="1" applyAlignment="1">
      <alignment vertical="top"/>
    </xf>
    <xf numFmtId="0" fontId="0" fillId="0" borderId="1" xfId="0" applyNumberFormat="1" applyBorder="1" applyAlignment="1">
      <alignment vertical="top"/>
    </xf>
    <xf numFmtId="15" fontId="0" fillId="0" borderId="1" xfId="0" applyNumberFormat="1" applyBorder="1" applyAlignment="1">
      <alignment vertical="top"/>
    </xf>
    <xf numFmtId="14" fontId="2" fillId="0" borderId="1" xfId="0" applyNumberFormat="1" applyFont="1" applyFill="1" applyBorder="1" applyAlignment="1">
      <alignment horizontal="right" vertical="top"/>
    </xf>
    <xf numFmtId="0" fontId="2" fillId="0" borderId="1" xfId="0" applyFont="1" applyFill="1" applyBorder="1" applyAlignment="1">
      <alignment vertical="top" wrapText="1"/>
    </xf>
    <xf numFmtId="0" fontId="0" fillId="0" borderId="1" xfId="0" applyFill="1" applyBorder="1" applyAlignment="1">
      <alignment vertical="top" wrapText="1"/>
    </xf>
    <xf numFmtId="14" fontId="0" fillId="0" borderId="1" xfId="0" applyNumberFormat="1" applyFill="1" applyBorder="1" applyAlignment="1">
      <alignment vertical="top"/>
    </xf>
    <xf numFmtId="0" fontId="5" fillId="0" borderId="0" xfId="0" applyFont="1" applyFill="1" applyAlignment="1">
      <alignment vertical="top"/>
    </xf>
    <xf numFmtId="4" fontId="2" fillId="0" borderId="1" xfId="0" applyNumberFormat="1" applyFont="1" applyBorder="1" applyAlignment="1">
      <alignment horizontal="right" vertical="top"/>
    </xf>
    <xf numFmtId="0" fontId="2" fillId="0" borderId="0" xfId="0" applyFont="1" applyAlignment="1">
      <alignment vertical="top"/>
    </xf>
    <xf numFmtId="0" fontId="0" fillId="0" borderId="1" xfId="0" applyNumberFormat="1" applyFill="1" applyBorder="1" applyAlignment="1">
      <alignment vertical="top"/>
    </xf>
    <xf numFmtId="0" fontId="2" fillId="0" borderId="1" xfId="0" applyNumberFormat="1" applyFont="1" applyBorder="1" applyAlignment="1">
      <alignment vertical="top"/>
    </xf>
    <xf numFmtId="0" fontId="0" fillId="2" borderId="1" xfId="0" applyFill="1" applyBorder="1" applyAlignment="1">
      <alignment horizontal="center" vertical="top"/>
    </xf>
    <xf numFmtId="0" fontId="0" fillId="0" borderId="1" xfId="0" applyBorder="1" applyAlignment="1">
      <alignment horizontal="center" vertical="top"/>
    </xf>
    <xf numFmtId="0" fontId="0" fillId="0" borderId="1" xfId="0" applyFill="1" applyBorder="1" applyAlignment="1">
      <alignment horizontal="center" vertical="top"/>
    </xf>
    <xf numFmtId="0" fontId="2" fillId="0" borderId="1" xfId="0" applyFont="1" applyBorder="1" applyAlignment="1">
      <alignment horizontal="center" vertical="top"/>
    </xf>
    <xf numFmtId="0" fontId="0" fillId="0" borderId="0" xfId="0" applyAlignment="1">
      <alignment horizontal="center" vertical="top"/>
    </xf>
    <xf numFmtId="14" fontId="0" fillId="0" borderId="1" xfId="0" applyNumberFormat="1" applyBorder="1" applyAlignment="1">
      <alignment horizontal="right" vertical="top" wrapText="1"/>
    </xf>
    <xf numFmtId="14" fontId="0" fillId="0" borderId="1" xfId="0" applyNumberFormat="1" applyFill="1" applyBorder="1" applyAlignment="1">
      <alignment horizontal="right" vertical="top" wrapText="1"/>
    </xf>
    <xf numFmtId="14" fontId="2" fillId="0" borderId="1" xfId="0" applyNumberFormat="1" applyFont="1" applyBorder="1" applyAlignment="1">
      <alignment horizontal="right" vertical="top" wrapText="1"/>
    </xf>
    <xf numFmtId="0" fontId="0" fillId="0" borderId="0" xfId="0" applyAlignment="1">
      <alignment vertical="top" wrapText="1"/>
    </xf>
    <xf numFmtId="0" fontId="4"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3"/>
  <sheetViews>
    <sheetView tabSelected="1" topLeftCell="D1" workbookViewId="0">
      <selection activeCell="D56" sqref="D56"/>
    </sheetView>
  </sheetViews>
  <sheetFormatPr defaultRowHeight="12.75" x14ac:dyDescent="0.2"/>
  <cols>
    <col min="1" max="1" width="18.85546875" bestFit="1" customWidth="1"/>
    <col min="2" max="2" width="42" bestFit="1" customWidth="1"/>
    <col min="3" max="4" width="13" bestFit="1" customWidth="1"/>
    <col min="5" max="5" width="17" bestFit="1" customWidth="1"/>
    <col min="6" max="6" width="13" bestFit="1" customWidth="1"/>
    <col min="7" max="7" width="23" style="32" bestFit="1" customWidth="1"/>
    <col min="8" max="8" width="13" bestFit="1" customWidth="1"/>
    <col min="9" max="9" width="37" bestFit="1" customWidth="1"/>
    <col min="10" max="10" width="41" bestFit="1" customWidth="1"/>
    <col min="11" max="11" width="40" bestFit="1" customWidth="1"/>
    <col min="12" max="12" width="17" customWidth="1"/>
    <col min="13" max="13" width="37" bestFit="1" customWidth="1"/>
    <col min="14" max="14" width="14" bestFit="1" customWidth="1"/>
    <col min="15" max="15" width="43.28515625" style="36" customWidth="1"/>
  </cols>
  <sheetData>
    <row r="1" spans="1:15" ht="15.75" x14ac:dyDescent="0.2">
      <c r="A1" s="37" t="s">
        <v>135</v>
      </c>
      <c r="B1" s="37"/>
      <c r="C1" s="37"/>
      <c r="D1" s="37"/>
      <c r="E1" s="37"/>
      <c r="F1" s="37"/>
      <c r="G1" s="37"/>
      <c r="H1" s="37"/>
      <c r="I1" s="37"/>
      <c r="J1" s="37"/>
      <c r="K1" s="37"/>
      <c r="L1" s="37"/>
      <c r="M1" s="37"/>
      <c r="N1" s="37"/>
      <c r="O1" s="37"/>
    </row>
    <row r="2" spans="1:15" ht="15.75" x14ac:dyDescent="0.2">
      <c r="A2" s="37" t="s">
        <v>136</v>
      </c>
      <c r="B2" s="37"/>
      <c r="C2" s="37"/>
      <c r="D2" s="37"/>
      <c r="E2" s="37"/>
      <c r="F2" s="37"/>
      <c r="G2" s="37"/>
      <c r="H2" s="37"/>
      <c r="I2" s="37"/>
      <c r="J2" s="37"/>
      <c r="K2" s="37"/>
      <c r="L2" s="37"/>
      <c r="M2" s="37"/>
      <c r="N2" s="37"/>
      <c r="O2" s="37"/>
    </row>
    <row r="3" spans="1:15" ht="15.75" x14ac:dyDescent="0.2">
      <c r="A3" s="37" t="s">
        <v>137</v>
      </c>
      <c r="B3" s="37"/>
      <c r="C3" s="37"/>
      <c r="D3" s="37"/>
      <c r="E3" s="37"/>
      <c r="F3" s="37"/>
      <c r="G3" s="37"/>
      <c r="H3" s="37"/>
      <c r="I3" s="37"/>
      <c r="J3" s="37"/>
      <c r="K3" s="37"/>
      <c r="L3" s="37"/>
      <c r="M3" s="37"/>
      <c r="N3" s="37"/>
      <c r="O3" s="37"/>
    </row>
    <row r="4" spans="1:15" ht="15.75" x14ac:dyDescent="0.2">
      <c r="A4" s="37" t="s">
        <v>138</v>
      </c>
      <c r="B4" s="37"/>
      <c r="C4" s="37"/>
      <c r="D4" s="37"/>
      <c r="E4" s="37"/>
      <c r="F4" s="37"/>
      <c r="G4" s="37"/>
      <c r="H4" s="37"/>
      <c r="I4" s="37"/>
      <c r="J4" s="37"/>
      <c r="K4" s="37"/>
      <c r="L4" s="37"/>
      <c r="M4" s="37"/>
      <c r="N4" s="37"/>
      <c r="O4" s="37"/>
    </row>
    <row r="5" spans="1:15" ht="51" x14ac:dyDescent="0.2">
      <c r="A5" s="1" t="s">
        <v>96</v>
      </c>
      <c r="B5" s="1" t="s">
        <v>97</v>
      </c>
      <c r="C5" s="2" t="s">
        <v>98</v>
      </c>
      <c r="D5" s="2" t="s">
        <v>99</v>
      </c>
      <c r="E5" s="1" t="s">
        <v>100</v>
      </c>
      <c r="F5" s="2" t="s">
        <v>101</v>
      </c>
      <c r="G5" s="28" t="s">
        <v>102</v>
      </c>
      <c r="H5" s="1" t="s">
        <v>103</v>
      </c>
      <c r="I5" s="1" t="s">
        <v>104</v>
      </c>
      <c r="J5" s="1" t="s">
        <v>105</v>
      </c>
      <c r="K5" s="1" t="s">
        <v>106</v>
      </c>
      <c r="L5" s="1" t="s">
        <v>107</v>
      </c>
      <c r="M5" s="1" t="s">
        <v>108</v>
      </c>
      <c r="N5" s="2" t="s">
        <v>109</v>
      </c>
      <c r="O5" s="2" t="s">
        <v>197</v>
      </c>
    </row>
    <row r="6" spans="1:15" ht="51" x14ac:dyDescent="0.2">
      <c r="A6" s="5" t="s">
        <v>110</v>
      </c>
      <c r="B6" s="5" t="s">
        <v>1</v>
      </c>
      <c r="C6" s="5" t="s">
        <v>9</v>
      </c>
      <c r="D6" s="6">
        <v>44505</v>
      </c>
      <c r="E6" s="5" t="s">
        <v>153</v>
      </c>
      <c r="F6" s="6">
        <v>44523</v>
      </c>
      <c r="G6" s="29">
        <v>3</v>
      </c>
      <c r="H6" s="17">
        <v>4300069334</v>
      </c>
      <c r="I6" s="7" t="s">
        <v>179</v>
      </c>
      <c r="J6" s="5" t="s">
        <v>115</v>
      </c>
      <c r="K6" s="5" t="s">
        <v>2</v>
      </c>
      <c r="L6" s="6">
        <v>44564</v>
      </c>
      <c r="M6" s="5" t="s">
        <v>3</v>
      </c>
      <c r="N6" s="8">
        <v>2900000</v>
      </c>
      <c r="O6" s="33" t="s">
        <v>198</v>
      </c>
    </row>
    <row r="7" spans="1:15" ht="76.5" x14ac:dyDescent="0.2">
      <c r="A7" s="5" t="s">
        <v>111</v>
      </c>
      <c r="B7" s="5" t="s">
        <v>4</v>
      </c>
      <c r="C7" s="5" t="s">
        <v>115</v>
      </c>
      <c r="D7" s="6">
        <v>44516</v>
      </c>
      <c r="E7" s="5" t="s">
        <v>153</v>
      </c>
      <c r="F7" s="6">
        <v>44538</v>
      </c>
      <c r="G7" s="29">
        <v>6</v>
      </c>
      <c r="H7" s="17">
        <v>4300069336</v>
      </c>
      <c r="I7" s="7" t="s">
        <v>173</v>
      </c>
      <c r="J7" s="10" t="s">
        <v>174</v>
      </c>
      <c r="K7" s="5" t="s">
        <v>2</v>
      </c>
      <c r="L7" s="6">
        <v>44564</v>
      </c>
      <c r="M7" s="5" t="s">
        <v>5</v>
      </c>
      <c r="N7" s="8">
        <v>3426800.02</v>
      </c>
      <c r="O7" s="33" t="s">
        <v>199</v>
      </c>
    </row>
    <row r="8" spans="1:15" ht="38.25" x14ac:dyDescent="0.2">
      <c r="A8" s="5" t="s">
        <v>112</v>
      </c>
      <c r="B8" s="5" t="s">
        <v>11</v>
      </c>
      <c r="C8" s="5" t="s">
        <v>9</v>
      </c>
      <c r="D8" s="6">
        <v>44553</v>
      </c>
      <c r="E8" s="5" t="s">
        <v>153</v>
      </c>
      <c r="F8" s="6">
        <v>44561</v>
      </c>
      <c r="G8" s="29">
        <v>2</v>
      </c>
      <c r="H8" s="17">
        <v>4300069585</v>
      </c>
      <c r="I8" s="7" t="s">
        <v>116</v>
      </c>
      <c r="J8" s="10" t="s">
        <v>115</v>
      </c>
      <c r="K8" s="5" t="s">
        <v>12</v>
      </c>
      <c r="L8" s="6">
        <v>44572</v>
      </c>
      <c r="M8" s="5" t="s">
        <v>13</v>
      </c>
      <c r="N8" s="8">
        <v>2390000</v>
      </c>
      <c r="O8" s="33" t="s">
        <v>200</v>
      </c>
    </row>
    <row r="9" spans="1:15" ht="38.25" x14ac:dyDescent="0.2">
      <c r="A9" s="10" t="s">
        <v>115</v>
      </c>
      <c r="B9" s="5" t="s">
        <v>14</v>
      </c>
      <c r="C9" s="5" t="s">
        <v>15</v>
      </c>
      <c r="D9" s="6" t="s">
        <v>115</v>
      </c>
      <c r="E9" s="5" t="s">
        <v>115</v>
      </c>
      <c r="F9" s="6" t="s">
        <v>115</v>
      </c>
      <c r="G9" s="29" t="s">
        <v>0</v>
      </c>
      <c r="H9" s="17">
        <v>4300069590</v>
      </c>
      <c r="I9" s="5" t="s">
        <v>16</v>
      </c>
      <c r="J9" s="10" t="s">
        <v>115</v>
      </c>
      <c r="K9" s="5" t="s">
        <v>15</v>
      </c>
      <c r="L9" s="6">
        <v>44573</v>
      </c>
      <c r="M9" s="5" t="s">
        <v>16</v>
      </c>
      <c r="N9" s="8">
        <v>750000</v>
      </c>
      <c r="O9" s="33" t="s">
        <v>201</v>
      </c>
    </row>
    <row r="10" spans="1:15" ht="38.25" x14ac:dyDescent="0.2">
      <c r="A10" s="5" t="s">
        <v>117</v>
      </c>
      <c r="B10" s="5" t="s">
        <v>17</v>
      </c>
      <c r="C10" s="5" t="s">
        <v>9</v>
      </c>
      <c r="D10" s="6">
        <v>44206</v>
      </c>
      <c r="E10" s="5" t="s">
        <v>153</v>
      </c>
      <c r="F10" s="11" t="s">
        <v>118</v>
      </c>
      <c r="G10" s="29">
        <v>4</v>
      </c>
      <c r="H10" s="17">
        <v>4300069602</v>
      </c>
      <c r="I10" s="7" t="s">
        <v>175</v>
      </c>
      <c r="J10" s="7" t="s">
        <v>176</v>
      </c>
      <c r="K10" s="5" t="s">
        <v>18</v>
      </c>
      <c r="L10" s="6">
        <v>44578</v>
      </c>
      <c r="M10" s="5" t="s">
        <v>19</v>
      </c>
      <c r="N10" s="8">
        <v>6524915.25</v>
      </c>
      <c r="O10" s="33" t="s">
        <v>202</v>
      </c>
    </row>
    <row r="11" spans="1:15" s="4" customFormat="1" x14ac:dyDescent="0.2">
      <c r="A11" s="12" t="s">
        <v>20</v>
      </c>
      <c r="B11" s="12" t="s">
        <v>21</v>
      </c>
      <c r="C11" s="12" t="s">
        <v>9</v>
      </c>
      <c r="D11" s="13">
        <v>44539</v>
      </c>
      <c r="E11" s="12" t="s">
        <v>153</v>
      </c>
      <c r="F11" s="13">
        <v>44568</v>
      </c>
      <c r="G11" s="30">
        <v>1</v>
      </c>
      <c r="H11" s="26">
        <v>4300069631</v>
      </c>
      <c r="I11" s="14" t="s">
        <v>149</v>
      </c>
      <c r="J11" s="14" t="s">
        <v>115</v>
      </c>
      <c r="K11" s="12" t="s">
        <v>8</v>
      </c>
      <c r="L11" s="13">
        <v>44581</v>
      </c>
      <c r="M11" s="12" t="s">
        <v>22</v>
      </c>
      <c r="N11" s="15">
        <v>1841615</v>
      </c>
      <c r="O11" s="34" t="s">
        <v>199</v>
      </c>
    </row>
    <row r="12" spans="1:15" ht="63.75" x14ac:dyDescent="0.2">
      <c r="A12" s="5" t="s">
        <v>119</v>
      </c>
      <c r="B12" s="5" t="s">
        <v>23</v>
      </c>
      <c r="C12" s="5" t="s">
        <v>115</v>
      </c>
      <c r="D12" s="16">
        <v>44454</v>
      </c>
      <c r="E12" s="12" t="s">
        <v>153</v>
      </c>
      <c r="F12" s="16">
        <v>44475</v>
      </c>
      <c r="G12" s="29">
        <v>4</v>
      </c>
      <c r="H12" s="17">
        <v>4300069752</v>
      </c>
      <c r="I12" s="7" t="s">
        <v>120</v>
      </c>
      <c r="J12" s="10" t="s">
        <v>115</v>
      </c>
      <c r="K12" s="5" t="s">
        <v>12</v>
      </c>
      <c r="L12" s="6">
        <v>44581</v>
      </c>
      <c r="M12" s="5" t="s">
        <v>24</v>
      </c>
      <c r="N12" s="8">
        <v>47521546</v>
      </c>
      <c r="O12" s="33" t="s">
        <v>203</v>
      </c>
    </row>
    <row r="13" spans="1:15" ht="51" x14ac:dyDescent="0.2">
      <c r="A13" s="5" t="s">
        <v>25</v>
      </c>
      <c r="B13" s="5" t="s">
        <v>26</v>
      </c>
      <c r="C13" s="5" t="s">
        <v>9</v>
      </c>
      <c r="D13" s="6">
        <v>44526</v>
      </c>
      <c r="E13" s="12" t="s">
        <v>153</v>
      </c>
      <c r="F13" s="6">
        <v>44547</v>
      </c>
      <c r="G13" s="29">
        <v>4</v>
      </c>
      <c r="H13" s="17">
        <v>4300069753</v>
      </c>
      <c r="I13" s="7" t="s">
        <v>177</v>
      </c>
      <c r="J13" s="10" t="s">
        <v>178</v>
      </c>
      <c r="K13" s="5" t="s">
        <v>2</v>
      </c>
      <c r="L13" s="6">
        <v>44581</v>
      </c>
      <c r="M13" s="5" t="s">
        <v>27</v>
      </c>
      <c r="N13" s="8">
        <v>16454046</v>
      </c>
      <c r="O13" s="33" t="s">
        <v>204</v>
      </c>
    </row>
    <row r="14" spans="1:15" ht="140.25" x14ac:dyDescent="0.2">
      <c r="A14" s="5" t="s">
        <v>28</v>
      </c>
      <c r="B14" s="5" t="s">
        <v>29</v>
      </c>
      <c r="C14" s="5" t="s">
        <v>9</v>
      </c>
      <c r="D14" s="6">
        <v>44427</v>
      </c>
      <c r="E14" s="12" t="s">
        <v>153</v>
      </c>
      <c r="F14" s="6">
        <v>44472</v>
      </c>
      <c r="G14" s="29">
        <v>13</v>
      </c>
      <c r="H14" s="17">
        <v>4300069772</v>
      </c>
      <c r="I14" s="7" t="s">
        <v>180</v>
      </c>
      <c r="J14" s="9" t="s">
        <v>181</v>
      </c>
      <c r="K14" s="5" t="s">
        <v>2</v>
      </c>
      <c r="L14" s="6">
        <v>44582</v>
      </c>
      <c r="M14" s="5" t="s">
        <v>30</v>
      </c>
      <c r="N14" s="8">
        <v>19329570.370000001</v>
      </c>
      <c r="O14" s="33" t="s">
        <v>205</v>
      </c>
    </row>
    <row r="15" spans="1:15" ht="140.25" x14ac:dyDescent="0.2">
      <c r="A15" s="5" t="s">
        <v>28</v>
      </c>
      <c r="B15" s="5" t="s">
        <v>29</v>
      </c>
      <c r="C15" s="5" t="s">
        <v>9</v>
      </c>
      <c r="D15" s="6">
        <v>44427</v>
      </c>
      <c r="E15" s="12" t="s">
        <v>153</v>
      </c>
      <c r="F15" s="6">
        <v>44472</v>
      </c>
      <c r="G15" s="29">
        <v>13</v>
      </c>
      <c r="H15" s="17">
        <v>4300069774</v>
      </c>
      <c r="I15" s="9" t="s">
        <v>182</v>
      </c>
      <c r="J15" s="9" t="s">
        <v>181</v>
      </c>
      <c r="K15" s="5" t="s">
        <v>2</v>
      </c>
      <c r="L15" s="6">
        <v>44582</v>
      </c>
      <c r="M15" s="5" t="s">
        <v>31</v>
      </c>
      <c r="N15" s="8">
        <v>19329570.59</v>
      </c>
      <c r="O15" s="33" t="s">
        <v>205</v>
      </c>
    </row>
    <row r="16" spans="1:15" s="4" customFormat="1" ht="38.25" x14ac:dyDescent="0.2">
      <c r="A16" s="14" t="s">
        <v>115</v>
      </c>
      <c r="B16" s="12" t="s">
        <v>32</v>
      </c>
      <c r="C16" s="12" t="s">
        <v>115</v>
      </c>
      <c r="D16" s="12" t="s">
        <v>115</v>
      </c>
      <c r="E16" s="12" t="s">
        <v>115</v>
      </c>
      <c r="F16" s="12" t="s">
        <v>115</v>
      </c>
      <c r="G16" s="30">
        <v>3</v>
      </c>
      <c r="H16" s="26">
        <v>4300069779</v>
      </c>
      <c r="I16" s="20" t="s">
        <v>121</v>
      </c>
      <c r="J16" s="14" t="s">
        <v>115</v>
      </c>
      <c r="K16" s="12" t="s">
        <v>12</v>
      </c>
      <c r="L16" s="13">
        <v>44585</v>
      </c>
      <c r="M16" s="12" t="s">
        <v>33</v>
      </c>
      <c r="N16" s="15">
        <v>1060000</v>
      </c>
      <c r="O16" s="34" t="s">
        <v>206</v>
      </c>
    </row>
    <row r="17" spans="1:16" x14ac:dyDescent="0.2">
      <c r="A17" s="10" t="s">
        <v>115</v>
      </c>
      <c r="B17" s="5" t="s">
        <v>34</v>
      </c>
      <c r="C17" s="5" t="s">
        <v>115</v>
      </c>
      <c r="D17" s="5" t="s">
        <v>115</v>
      </c>
      <c r="E17" s="5" t="s">
        <v>115</v>
      </c>
      <c r="F17" s="5" t="s">
        <v>115</v>
      </c>
      <c r="G17" s="29">
        <v>1</v>
      </c>
      <c r="H17" s="17">
        <v>4300069780</v>
      </c>
      <c r="I17" s="5" t="s">
        <v>35</v>
      </c>
      <c r="J17" s="10" t="s">
        <v>115</v>
      </c>
      <c r="K17" s="5" t="s">
        <v>15</v>
      </c>
      <c r="L17" s="6">
        <v>44585</v>
      </c>
      <c r="M17" s="5" t="s">
        <v>35</v>
      </c>
      <c r="N17" s="8">
        <v>1239000</v>
      </c>
      <c r="O17" s="33" t="s">
        <v>207</v>
      </c>
    </row>
    <row r="18" spans="1:16" ht="76.5" x14ac:dyDescent="0.2">
      <c r="A18" s="5" t="s">
        <v>36</v>
      </c>
      <c r="B18" s="5" t="s">
        <v>37</v>
      </c>
      <c r="C18" s="5" t="s">
        <v>9</v>
      </c>
      <c r="D18" s="6">
        <v>44482</v>
      </c>
      <c r="E18" s="5" t="s">
        <v>153</v>
      </c>
      <c r="F18" s="6">
        <v>44512</v>
      </c>
      <c r="G18" s="29">
        <v>5</v>
      </c>
      <c r="H18" s="17">
        <v>4300069821</v>
      </c>
      <c r="I18" s="7" t="s">
        <v>183</v>
      </c>
      <c r="J18" s="5" t="s">
        <v>122</v>
      </c>
      <c r="K18" s="5" t="s">
        <v>2</v>
      </c>
      <c r="L18" s="6">
        <v>44589</v>
      </c>
      <c r="M18" s="5" t="s">
        <v>38</v>
      </c>
      <c r="N18" s="8">
        <v>930515523</v>
      </c>
      <c r="O18" s="35" t="s">
        <v>208</v>
      </c>
      <c r="P18" s="3"/>
    </row>
    <row r="19" spans="1:16" ht="114.75" x14ac:dyDescent="0.2">
      <c r="A19" s="5" t="s">
        <v>39</v>
      </c>
      <c r="B19" s="5" t="s">
        <v>40</v>
      </c>
      <c r="C19" s="5" t="s">
        <v>9</v>
      </c>
      <c r="D19" s="6">
        <v>44505</v>
      </c>
      <c r="E19" s="5" t="s">
        <v>153</v>
      </c>
      <c r="F19" s="6">
        <v>44526</v>
      </c>
      <c r="G19" s="29">
        <v>9</v>
      </c>
      <c r="H19" s="17">
        <v>4300069829</v>
      </c>
      <c r="I19" s="7" t="s">
        <v>184</v>
      </c>
      <c r="J19" s="7" t="s">
        <v>123</v>
      </c>
      <c r="K19" s="5" t="s">
        <v>2</v>
      </c>
      <c r="L19" s="6">
        <v>44590</v>
      </c>
      <c r="M19" s="5" t="s">
        <v>41</v>
      </c>
      <c r="N19" s="8">
        <v>2792600</v>
      </c>
      <c r="O19" s="33" t="s">
        <v>209</v>
      </c>
    </row>
    <row r="20" spans="1:16" ht="409.5" x14ac:dyDescent="0.2">
      <c r="A20" s="17" t="s">
        <v>113</v>
      </c>
      <c r="B20" s="5" t="s">
        <v>42</v>
      </c>
      <c r="C20" s="5" t="s">
        <v>9</v>
      </c>
      <c r="D20" s="18">
        <v>44498</v>
      </c>
      <c r="E20" s="5" t="s">
        <v>153</v>
      </c>
      <c r="F20" s="6">
        <v>44523</v>
      </c>
      <c r="G20" s="29">
        <v>69</v>
      </c>
      <c r="H20" s="17">
        <v>4300069832</v>
      </c>
      <c r="I20" s="7" t="s">
        <v>185</v>
      </c>
      <c r="J20" s="7" t="s">
        <v>186</v>
      </c>
      <c r="K20" s="5" t="s">
        <v>2</v>
      </c>
      <c r="L20" s="6">
        <v>44592</v>
      </c>
      <c r="M20" s="5" t="s">
        <v>43</v>
      </c>
      <c r="N20" s="8">
        <v>711964.28</v>
      </c>
      <c r="O20" s="33" t="s">
        <v>210</v>
      </c>
    </row>
    <row r="21" spans="1:16" s="4" customFormat="1" ht="25.5" x14ac:dyDescent="0.2">
      <c r="A21" s="12" t="s">
        <v>159</v>
      </c>
      <c r="B21" s="12" t="s">
        <v>44</v>
      </c>
      <c r="C21" s="12" t="s">
        <v>9</v>
      </c>
      <c r="D21" s="19" t="s">
        <v>160</v>
      </c>
      <c r="E21" s="12" t="s">
        <v>153</v>
      </c>
      <c r="F21" s="19" t="s">
        <v>161</v>
      </c>
      <c r="G21" s="30">
        <v>3</v>
      </c>
      <c r="H21" s="26">
        <v>4500023998</v>
      </c>
      <c r="I21" s="21" t="s">
        <v>162</v>
      </c>
      <c r="J21" s="14" t="s">
        <v>163</v>
      </c>
      <c r="K21" s="12" t="s">
        <v>18</v>
      </c>
      <c r="L21" s="13">
        <v>44567</v>
      </c>
      <c r="M21" s="12" t="s">
        <v>45</v>
      </c>
      <c r="N21" s="15">
        <v>2310983.04</v>
      </c>
      <c r="O21" s="13">
        <v>44612</v>
      </c>
    </row>
    <row r="22" spans="1:16" ht="63.75" x14ac:dyDescent="0.2">
      <c r="A22" s="5" t="s">
        <v>46</v>
      </c>
      <c r="B22" s="5" t="s">
        <v>47</v>
      </c>
      <c r="C22" s="5" t="s">
        <v>9</v>
      </c>
      <c r="D22" s="6">
        <v>44490</v>
      </c>
      <c r="E22" s="5" t="s">
        <v>153</v>
      </c>
      <c r="F22" s="6">
        <v>44519</v>
      </c>
      <c r="G22" s="29">
        <v>2</v>
      </c>
      <c r="H22" s="17">
        <v>4500024002</v>
      </c>
      <c r="I22" s="7" t="s">
        <v>124</v>
      </c>
      <c r="J22" s="10" t="s">
        <v>115</v>
      </c>
      <c r="K22" s="5" t="s">
        <v>2</v>
      </c>
      <c r="L22" s="6">
        <v>44567</v>
      </c>
      <c r="M22" s="5" t="s">
        <v>48</v>
      </c>
      <c r="N22" s="8">
        <v>574220</v>
      </c>
      <c r="O22" s="6">
        <v>44657</v>
      </c>
    </row>
    <row r="23" spans="1:16" x14ac:dyDescent="0.2">
      <c r="A23" s="5" t="s">
        <v>49</v>
      </c>
      <c r="B23" s="5" t="s">
        <v>50</v>
      </c>
      <c r="C23" s="5" t="s">
        <v>7</v>
      </c>
      <c r="D23" s="11" t="s">
        <v>115</v>
      </c>
      <c r="E23" s="5" t="s">
        <v>115</v>
      </c>
      <c r="F23" s="11" t="s">
        <v>115</v>
      </c>
      <c r="G23" s="29">
        <v>1</v>
      </c>
      <c r="H23" s="17">
        <v>4500024015</v>
      </c>
      <c r="I23" s="5" t="s">
        <v>51</v>
      </c>
      <c r="J23" s="10" t="s">
        <v>115</v>
      </c>
      <c r="K23" s="5" t="s">
        <v>6</v>
      </c>
      <c r="L23" s="6">
        <v>44573</v>
      </c>
      <c r="M23" s="5" t="s">
        <v>51</v>
      </c>
      <c r="N23" s="8">
        <v>2459336</v>
      </c>
      <c r="O23" s="6">
        <v>44685</v>
      </c>
    </row>
    <row r="24" spans="1:16" s="4" customFormat="1" ht="51" x14ac:dyDescent="0.2">
      <c r="A24" s="12" t="s">
        <v>168</v>
      </c>
      <c r="B24" s="12" t="s">
        <v>52</v>
      </c>
      <c r="C24" s="14" t="s">
        <v>9</v>
      </c>
      <c r="D24" s="23" t="s">
        <v>169</v>
      </c>
      <c r="E24" s="12" t="s">
        <v>153</v>
      </c>
      <c r="F24" s="23" t="s">
        <v>170</v>
      </c>
      <c r="G24" s="30">
        <v>5</v>
      </c>
      <c r="H24" s="26">
        <v>4500024016</v>
      </c>
      <c r="I24" s="20" t="s">
        <v>171</v>
      </c>
      <c r="J24" s="20" t="s">
        <v>172</v>
      </c>
      <c r="K24" s="12" t="s">
        <v>18</v>
      </c>
      <c r="L24" s="13">
        <v>44573</v>
      </c>
      <c r="M24" s="12" t="s">
        <v>53</v>
      </c>
      <c r="N24" s="15">
        <v>8722983.6500000004</v>
      </c>
      <c r="O24" s="13">
        <v>44693</v>
      </c>
    </row>
    <row r="25" spans="1:16" s="25" customFormat="1" x14ac:dyDescent="0.2">
      <c r="A25" s="10" t="s">
        <v>115</v>
      </c>
      <c r="B25" s="10" t="s">
        <v>54</v>
      </c>
      <c r="C25" s="10" t="s">
        <v>114</v>
      </c>
      <c r="D25" s="11" t="s">
        <v>115</v>
      </c>
      <c r="E25" s="10" t="s">
        <v>115</v>
      </c>
      <c r="F25" s="11" t="s">
        <v>115</v>
      </c>
      <c r="G25" s="31">
        <v>1</v>
      </c>
      <c r="H25" s="27">
        <v>4500024020</v>
      </c>
      <c r="I25" s="10" t="s">
        <v>139</v>
      </c>
      <c r="J25" s="10" t="s">
        <v>115</v>
      </c>
      <c r="K25" s="10" t="s">
        <v>6</v>
      </c>
      <c r="L25" s="11">
        <v>44579</v>
      </c>
      <c r="M25" s="10" t="s">
        <v>55</v>
      </c>
      <c r="N25" s="24">
        <v>1619490</v>
      </c>
      <c r="O25" s="11">
        <v>44628</v>
      </c>
    </row>
    <row r="26" spans="1:16" x14ac:dyDescent="0.2">
      <c r="A26" s="5" t="s">
        <v>115</v>
      </c>
      <c r="B26" s="5" t="s">
        <v>56</v>
      </c>
      <c r="C26" s="10" t="s">
        <v>114</v>
      </c>
      <c r="D26" s="11" t="s">
        <v>115</v>
      </c>
      <c r="E26" s="5" t="s">
        <v>115</v>
      </c>
      <c r="F26" s="11" t="s">
        <v>115</v>
      </c>
      <c r="G26" s="29">
        <v>1</v>
      </c>
      <c r="H26" s="17">
        <v>4500024022</v>
      </c>
      <c r="I26" s="5" t="s">
        <v>140</v>
      </c>
      <c r="J26" s="10" t="s">
        <v>115</v>
      </c>
      <c r="K26" s="5" t="s">
        <v>6</v>
      </c>
      <c r="L26" s="6">
        <v>44579</v>
      </c>
      <c r="M26" s="5" t="s">
        <v>57</v>
      </c>
      <c r="N26" s="8">
        <v>4043570</v>
      </c>
      <c r="O26" s="6">
        <v>44723</v>
      </c>
    </row>
    <row r="27" spans="1:16" s="4" customFormat="1" ht="63.75" x14ac:dyDescent="0.2">
      <c r="A27" s="12" t="s">
        <v>126</v>
      </c>
      <c r="B27" s="12" t="s">
        <v>58</v>
      </c>
      <c r="C27" s="12" t="s">
        <v>9</v>
      </c>
      <c r="D27" s="19" t="s">
        <v>155</v>
      </c>
      <c r="E27" s="12" t="s">
        <v>153</v>
      </c>
      <c r="F27" s="19" t="s">
        <v>154</v>
      </c>
      <c r="G27" s="30">
        <v>9</v>
      </c>
      <c r="H27" s="26">
        <v>4500024034</v>
      </c>
      <c r="I27" s="20" t="s">
        <v>150</v>
      </c>
      <c r="J27" s="20" t="s">
        <v>151</v>
      </c>
      <c r="K27" s="12" t="s">
        <v>18</v>
      </c>
      <c r="L27" s="13">
        <v>44582</v>
      </c>
      <c r="M27" s="12" t="s">
        <v>59</v>
      </c>
      <c r="N27" s="15">
        <v>1525084</v>
      </c>
      <c r="O27" s="13">
        <v>44642</v>
      </c>
    </row>
    <row r="28" spans="1:16" s="4" customFormat="1" ht="25.5" x14ac:dyDescent="0.2">
      <c r="A28" s="12" t="s">
        <v>152</v>
      </c>
      <c r="B28" s="12" t="s">
        <v>60</v>
      </c>
      <c r="C28" s="14" t="s">
        <v>125</v>
      </c>
      <c r="D28" s="19" t="s">
        <v>156</v>
      </c>
      <c r="E28" s="12" t="s">
        <v>153</v>
      </c>
      <c r="F28" s="19" t="s">
        <v>157</v>
      </c>
      <c r="G28" s="30">
        <v>2</v>
      </c>
      <c r="H28" s="26">
        <v>4500024038</v>
      </c>
      <c r="I28" s="20" t="s">
        <v>158</v>
      </c>
      <c r="J28" s="14" t="s">
        <v>115</v>
      </c>
      <c r="K28" s="12" t="s">
        <v>18</v>
      </c>
      <c r="L28" s="13">
        <v>44583</v>
      </c>
      <c r="M28" s="12" t="s">
        <v>61</v>
      </c>
      <c r="N28" s="15">
        <v>2144777.73</v>
      </c>
      <c r="O28" s="13">
        <v>44853</v>
      </c>
    </row>
    <row r="29" spans="1:16" x14ac:dyDescent="0.2">
      <c r="A29" s="5" t="s">
        <v>115</v>
      </c>
      <c r="B29" s="5" t="s">
        <v>62</v>
      </c>
      <c r="C29" s="10" t="s">
        <v>114</v>
      </c>
      <c r="D29" s="11" t="s">
        <v>115</v>
      </c>
      <c r="E29" s="5" t="s">
        <v>115</v>
      </c>
      <c r="F29" s="11" t="s">
        <v>115</v>
      </c>
      <c r="G29" s="29">
        <v>1</v>
      </c>
      <c r="H29" s="17">
        <v>4500024043</v>
      </c>
      <c r="I29" s="5" t="s">
        <v>141</v>
      </c>
      <c r="J29" s="10" t="s">
        <v>115</v>
      </c>
      <c r="K29" s="5" t="s">
        <v>6</v>
      </c>
      <c r="L29" s="6">
        <v>44586</v>
      </c>
      <c r="M29" s="5" t="s">
        <v>63</v>
      </c>
      <c r="N29" s="8">
        <v>574300</v>
      </c>
      <c r="O29" s="6">
        <v>44698</v>
      </c>
    </row>
    <row r="30" spans="1:16" ht="25.5" x14ac:dyDescent="0.2">
      <c r="A30" s="5" t="s">
        <v>128</v>
      </c>
      <c r="B30" s="5" t="s">
        <v>64</v>
      </c>
      <c r="C30" s="5" t="s">
        <v>9</v>
      </c>
      <c r="D30" s="6">
        <v>44468</v>
      </c>
      <c r="E30" s="5" t="s">
        <v>153</v>
      </c>
      <c r="F30" s="6">
        <v>44238</v>
      </c>
      <c r="G30" s="29">
        <v>2</v>
      </c>
      <c r="H30" s="17">
        <v>4500024056</v>
      </c>
      <c r="I30" s="7" t="s">
        <v>127</v>
      </c>
      <c r="J30" s="10" t="s">
        <v>115</v>
      </c>
      <c r="K30" s="5" t="s">
        <v>2</v>
      </c>
      <c r="L30" s="6">
        <v>44588</v>
      </c>
      <c r="M30" s="5" t="s">
        <v>65</v>
      </c>
      <c r="N30" s="8">
        <v>8348212</v>
      </c>
      <c r="O30" s="6">
        <v>44953</v>
      </c>
    </row>
    <row r="31" spans="1:16" ht="51" x14ac:dyDescent="0.2">
      <c r="A31" s="5" t="s">
        <v>129</v>
      </c>
      <c r="B31" s="5" t="s">
        <v>66</v>
      </c>
      <c r="C31" s="10" t="s">
        <v>9</v>
      </c>
      <c r="D31" s="11">
        <v>44524</v>
      </c>
      <c r="E31" s="5" t="s">
        <v>153</v>
      </c>
      <c r="F31" s="11">
        <v>44541</v>
      </c>
      <c r="G31" s="29">
        <v>3</v>
      </c>
      <c r="H31" s="17">
        <v>4500024058</v>
      </c>
      <c r="I31" s="7" t="s">
        <v>130</v>
      </c>
      <c r="J31" s="10" t="s">
        <v>115</v>
      </c>
      <c r="K31" s="5" t="s">
        <v>18</v>
      </c>
      <c r="L31" s="6">
        <v>44588</v>
      </c>
      <c r="M31" s="5" t="s">
        <v>67</v>
      </c>
      <c r="N31" s="8">
        <v>1396949.19</v>
      </c>
      <c r="O31" s="13">
        <v>44616</v>
      </c>
    </row>
    <row r="32" spans="1:16" x14ac:dyDescent="0.2">
      <c r="A32" s="5" t="s">
        <v>115</v>
      </c>
      <c r="B32" s="5" t="s">
        <v>68</v>
      </c>
      <c r="C32" s="5" t="s">
        <v>114</v>
      </c>
      <c r="D32" s="11" t="s">
        <v>115</v>
      </c>
      <c r="E32" s="5" t="s">
        <v>115</v>
      </c>
      <c r="F32" s="11" t="s">
        <v>115</v>
      </c>
      <c r="G32" s="29">
        <v>1</v>
      </c>
      <c r="H32" s="17">
        <v>4500024059</v>
      </c>
      <c r="I32" s="5" t="s">
        <v>148</v>
      </c>
      <c r="J32" s="10" t="s">
        <v>115</v>
      </c>
      <c r="K32" s="5" t="s">
        <v>6</v>
      </c>
      <c r="L32" s="6">
        <v>44588</v>
      </c>
      <c r="M32" s="5" t="s">
        <v>69</v>
      </c>
      <c r="N32" s="8">
        <v>29116426</v>
      </c>
      <c r="O32" s="6">
        <v>44686</v>
      </c>
    </row>
    <row r="33" spans="1:15" x14ac:dyDescent="0.2">
      <c r="A33" s="5" t="s">
        <v>115</v>
      </c>
      <c r="B33" s="5" t="s">
        <v>70</v>
      </c>
      <c r="C33" s="5" t="s">
        <v>114</v>
      </c>
      <c r="D33" s="11" t="s">
        <v>115</v>
      </c>
      <c r="E33" s="5" t="s">
        <v>115</v>
      </c>
      <c r="F33" s="11" t="s">
        <v>115</v>
      </c>
      <c r="G33" s="29">
        <v>1</v>
      </c>
      <c r="H33" s="17">
        <v>4500024060</v>
      </c>
      <c r="I33" s="5" t="s">
        <v>142</v>
      </c>
      <c r="J33" s="10" t="s">
        <v>115</v>
      </c>
      <c r="K33" s="5" t="s">
        <v>6</v>
      </c>
      <c r="L33" s="6">
        <v>44588</v>
      </c>
      <c r="M33" s="5" t="s">
        <v>71</v>
      </c>
      <c r="N33" s="8">
        <v>718567</v>
      </c>
      <c r="O33" s="6">
        <v>44686</v>
      </c>
    </row>
    <row r="34" spans="1:15" x14ac:dyDescent="0.2">
      <c r="A34" s="5" t="s">
        <v>115</v>
      </c>
      <c r="B34" s="5" t="s">
        <v>72</v>
      </c>
      <c r="C34" s="5" t="s">
        <v>114</v>
      </c>
      <c r="D34" s="11" t="s">
        <v>115</v>
      </c>
      <c r="E34" s="5" t="s">
        <v>115</v>
      </c>
      <c r="F34" s="11" t="s">
        <v>115</v>
      </c>
      <c r="G34" s="29">
        <v>1</v>
      </c>
      <c r="H34" s="17">
        <v>4500024061</v>
      </c>
      <c r="I34" s="5" t="s">
        <v>143</v>
      </c>
      <c r="J34" s="10" t="s">
        <v>115</v>
      </c>
      <c r="K34" s="5" t="s">
        <v>6</v>
      </c>
      <c r="L34" s="6">
        <v>44588</v>
      </c>
      <c r="M34" s="5" t="s">
        <v>73</v>
      </c>
      <c r="N34" s="8">
        <v>2657150</v>
      </c>
      <c r="O34" s="6" t="s">
        <v>196</v>
      </c>
    </row>
    <row r="35" spans="1:15" ht="25.5" x14ac:dyDescent="0.2">
      <c r="A35" s="5" t="s">
        <v>131</v>
      </c>
      <c r="B35" s="5" t="s">
        <v>74</v>
      </c>
      <c r="C35" s="5" t="s">
        <v>9</v>
      </c>
      <c r="D35" s="11">
        <v>44417</v>
      </c>
      <c r="E35" s="5" t="s">
        <v>153</v>
      </c>
      <c r="F35" s="11">
        <v>44468</v>
      </c>
      <c r="G35" s="29">
        <v>4</v>
      </c>
      <c r="H35" s="17">
        <v>4500024064</v>
      </c>
      <c r="I35" s="7" t="s">
        <v>187</v>
      </c>
      <c r="J35" s="7" t="s">
        <v>188</v>
      </c>
      <c r="K35" s="5" t="s">
        <v>18</v>
      </c>
      <c r="L35" s="6">
        <v>44589</v>
      </c>
      <c r="M35" s="5" t="s">
        <v>75</v>
      </c>
      <c r="N35" s="8">
        <v>1078600</v>
      </c>
      <c r="O35" s="13">
        <v>44631</v>
      </c>
    </row>
    <row r="36" spans="1:15" x14ac:dyDescent="0.2">
      <c r="A36" s="5" t="s">
        <v>115</v>
      </c>
      <c r="B36" s="5" t="s">
        <v>76</v>
      </c>
      <c r="C36" s="5" t="s">
        <v>114</v>
      </c>
      <c r="D36" s="11" t="s">
        <v>115</v>
      </c>
      <c r="E36" s="5" t="s">
        <v>115</v>
      </c>
      <c r="F36" s="11" t="s">
        <v>115</v>
      </c>
      <c r="G36" s="29">
        <v>1</v>
      </c>
      <c r="H36" s="17">
        <v>4500024065</v>
      </c>
      <c r="I36" s="5" t="s">
        <v>147</v>
      </c>
      <c r="J36" s="10" t="s">
        <v>115</v>
      </c>
      <c r="K36" s="5" t="s">
        <v>6</v>
      </c>
      <c r="L36" s="6">
        <v>44589</v>
      </c>
      <c r="M36" s="5" t="s">
        <v>77</v>
      </c>
      <c r="N36" s="8">
        <v>1055104</v>
      </c>
      <c r="O36" s="6">
        <v>44785</v>
      </c>
    </row>
    <row r="37" spans="1:15" x14ac:dyDescent="0.2">
      <c r="A37" s="5" t="s">
        <v>115</v>
      </c>
      <c r="B37" s="5" t="s">
        <v>78</v>
      </c>
      <c r="C37" s="5" t="s">
        <v>114</v>
      </c>
      <c r="D37" s="11" t="s">
        <v>115</v>
      </c>
      <c r="E37" s="5" t="s">
        <v>115</v>
      </c>
      <c r="F37" s="11" t="s">
        <v>115</v>
      </c>
      <c r="G37" s="29">
        <v>1</v>
      </c>
      <c r="H37" s="17">
        <v>4500024071</v>
      </c>
      <c r="I37" s="5" t="s">
        <v>144</v>
      </c>
      <c r="J37" s="10" t="s">
        <v>115</v>
      </c>
      <c r="K37" s="5" t="s">
        <v>6</v>
      </c>
      <c r="L37" s="6">
        <v>44591</v>
      </c>
      <c r="M37" s="5" t="s">
        <v>79</v>
      </c>
      <c r="N37" s="8">
        <v>8765824.1899999995</v>
      </c>
      <c r="O37" s="6">
        <v>44801</v>
      </c>
    </row>
    <row r="38" spans="1:15" x14ac:dyDescent="0.2">
      <c r="A38" s="5" t="s">
        <v>115</v>
      </c>
      <c r="B38" s="5" t="s">
        <v>80</v>
      </c>
      <c r="C38" s="5" t="s">
        <v>10</v>
      </c>
      <c r="D38" s="11" t="s">
        <v>115</v>
      </c>
      <c r="E38" s="5" t="s">
        <v>115</v>
      </c>
      <c r="F38" s="11" t="s">
        <v>115</v>
      </c>
      <c r="G38" s="29">
        <v>1</v>
      </c>
      <c r="H38" s="17">
        <v>4500024072</v>
      </c>
      <c r="I38" s="5" t="s">
        <v>145</v>
      </c>
      <c r="J38" s="10" t="s">
        <v>115</v>
      </c>
      <c r="K38" s="5" t="s">
        <v>10</v>
      </c>
      <c r="L38" s="6">
        <v>44591</v>
      </c>
      <c r="M38" s="5" t="s">
        <v>81</v>
      </c>
      <c r="N38" s="8">
        <v>1071537.19</v>
      </c>
      <c r="O38" s="6">
        <v>44858</v>
      </c>
    </row>
    <row r="39" spans="1:15" x14ac:dyDescent="0.2">
      <c r="A39" s="5" t="s">
        <v>115</v>
      </c>
      <c r="B39" s="5" t="s">
        <v>82</v>
      </c>
      <c r="C39" s="5" t="s">
        <v>114</v>
      </c>
      <c r="D39" s="11" t="s">
        <v>115</v>
      </c>
      <c r="E39" s="5" t="s">
        <v>115</v>
      </c>
      <c r="F39" s="11" t="s">
        <v>115</v>
      </c>
      <c r="G39" s="29">
        <v>1</v>
      </c>
      <c r="H39" s="17">
        <v>4500024073</v>
      </c>
      <c r="I39" s="5" t="s">
        <v>146</v>
      </c>
      <c r="J39" s="10" t="s">
        <v>115</v>
      </c>
      <c r="K39" s="5" t="s">
        <v>6</v>
      </c>
      <c r="L39" s="6">
        <v>44591</v>
      </c>
      <c r="M39" s="5" t="s">
        <v>83</v>
      </c>
      <c r="N39" s="8">
        <v>548656.80000000005</v>
      </c>
      <c r="O39" s="6">
        <v>44711</v>
      </c>
    </row>
    <row r="40" spans="1:15" ht="63.75" x14ac:dyDescent="0.2">
      <c r="A40" s="5" t="s">
        <v>132</v>
      </c>
      <c r="B40" s="5" t="s">
        <v>84</v>
      </c>
      <c r="C40" s="5" t="s">
        <v>9</v>
      </c>
      <c r="D40" s="11">
        <v>44525</v>
      </c>
      <c r="E40" s="5" t="s">
        <v>153</v>
      </c>
      <c r="F40" s="11">
        <v>44546</v>
      </c>
      <c r="G40" s="29">
        <v>5</v>
      </c>
      <c r="H40" s="17">
        <v>4500024078</v>
      </c>
      <c r="I40" s="7" t="s">
        <v>189</v>
      </c>
      <c r="J40" s="7" t="s">
        <v>190</v>
      </c>
      <c r="K40" s="5" t="s">
        <v>18</v>
      </c>
      <c r="L40" s="6">
        <v>44592</v>
      </c>
      <c r="M40" s="5" t="s">
        <v>85</v>
      </c>
      <c r="N40" s="8">
        <v>633552</v>
      </c>
      <c r="O40" s="6">
        <v>44947</v>
      </c>
    </row>
    <row r="41" spans="1:15" s="4" customFormat="1" x14ac:dyDescent="0.2">
      <c r="A41" s="12" t="s">
        <v>164</v>
      </c>
      <c r="B41" s="12" t="s">
        <v>86</v>
      </c>
      <c r="C41" s="14" t="s">
        <v>9</v>
      </c>
      <c r="D41" s="22">
        <v>44207</v>
      </c>
      <c r="E41" s="12" t="s">
        <v>153</v>
      </c>
      <c r="F41" s="19" t="s">
        <v>165</v>
      </c>
      <c r="G41" s="30">
        <v>2</v>
      </c>
      <c r="H41" s="26">
        <v>4500024080</v>
      </c>
      <c r="I41" s="12" t="s">
        <v>166</v>
      </c>
      <c r="J41" s="12" t="s">
        <v>167</v>
      </c>
      <c r="K41" s="12" t="s">
        <v>18</v>
      </c>
      <c r="L41" s="13">
        <v>44592</v>
      </c>
      <c r="M41" s="12" t="s">
        <v>87</v>
      </c>
      <c r="N41" s="15">
        <v>4201184</v>
      </c>
      <c r="O41" s="13">
        <v>44634</v>
      </c>
    </row>
    <row r="42" spans="1:15" s="4" customFormat="1" x14ac:dyDescent="0.2">
      <c r="A42" s="12" t="s">
        <v>115</v>
      </c>
      <c r="B42" s="12" t="s">
        <v>88</v>
      </c>
      <c r="C42" s="12" t="s">
        <v>114</v>
      </c>
      <c r="D42" s="13" t="s">
        <v>115</v>
      </c>
      <c r="E42" s="12" t="s">
        <v>115</v>
      </c>
      <c r="F42" s="13" t="s">
        <v>115</v>
      </c>
      <c r="G42" s="30">
        <v>1</v>
      </c>
      <c r="H42" s="26">
        <v>4600008781</v>
      </c>
      <c r="I42" s="12" t="s">
        <v>89</v>
      </c>
      <c r="J42" s="12" t="s">
        <v>115</v>
      </c>
      <c r="K42" s="12" t="s">
        <v>6</v>
      </c>
      <c r="L42" s="13">
        <v>44568</v>
      </c>
      <c r="M42" s="12" t="s">
        <v>89</v>
      </c>
      <c r="N42" s="15">
        <v>1452467</v>
      </c>
      <c r="O42" s="34" t="s">
        <v>211</v>
      </c>
    </row>
    <row r="43" spans="1:15" ht="102" x14ac:dyDescent="0.2">
      <c r="A43" s="5" t="s">
        <v>90</v>
      </c>
      <c r="B43" s="5" t="s">
        <v>91</v>
      </c>
      <c r="C43" s="5" t="s">
        <v>9</v>
      </c>
      <c r="D43" s="6">
        <v>44539</v>
      </c>
      <c r="E43" s="5" t="s">
        <v>153</v>
      </c>
      <c r="F43" s="6">
        <v>44554</v>
      </c>
      <c r="G43" s="29">
        <v>8</v>
      </c>
      <c r="H43" s="17">
        <v>4600008782</v>
      </c>
      <c r="I43" s="7" t="s">
        <v>191</v>
      </c>
      <c r="J43" s="7" t="s">
        <v>192</v>
      </c>
      <c r="K43" s="5" t="s">
        <v>2</v>
      </c>
      <c r="L43" s="6">
        <v>44588</v>
      </c>
      <c r="M43" s="5" t="s">
        <v>5</v>
      </c>
      <c r="N43" s="8">
        <v>18762010.739999998</v>
      </c>
      <c r="O43" s="33" t="s">
        <v>212</v>
      </c>
    </row>
    <row r="44" spans="1:15" ht="76.5" x14ac:dyDescent="0.2">
      <c r="A44" s="5" t="s">
        <v>90</v>
      </c>
      <c r="B44" s="5" t="s">
        <v>92</v>
      </c>
      <c r="C44" s="5" t="s">
        <v>9</v>
      </c>
      <c r="D44" s="6">
        <v>44539</v>
      </c>
      <c r="E44" s="5" t="s">
        <v>153</v>
      </c>
      <c r="F44" s="6">
        <v>44554</v>
      </c>
      <c r="G44" s="29">
        <v>8</v>
      </c>
      <c r="H44" s="17">
        <v>4600008783</v>
      </c>
      <c r="I44" s="7" t="s">
        <v>193</v>
      </c>
      <c r="J44" s="7" t="s">
        <v>194</v>
      </c>
      <c r="K44" s="5" t="s">
        <v>2</v>
      </c>
      <c r="L44" s="6">
        <v>44588</v>
      </c>
      <c r="M44" s="5" t="s">
        <v>93</v>
      </c>
      <c r="N44" s="8">
        <v>28137337.949999999</v>
      </c>
      <c r="O44" s="33" t="s">
        <v>213</v>
      </c>
    </row>
    <row r="45" spans="1:15" ht="409.5" x14ac:dyDescent="0.2">
      <c r="A45" s="17" t="s">
        <v>113</v>
      </c>
      <c r="B45" s="5" t="s">
        <v>42</v>
      </c>
      <c r="C45" s="5" t="s">
        <v>9</v>
      </c>
      <c r="D45" s="6" t="s">
        <v>115</v>
      </c>
      <c r="E45" s="5" t="s">
        <v>153</v>
      </c>
      <c r="F45" s="6" t="s">
        <v>115</v>
      </c>
      <c r="G45" s="29">
        <v>43</v>
      </c>
      <c r="H45" s="17">
        <v>4600008785</v>
      </c>
      <c r="I45" s="7" t="s">
        <v>185</v>
      </c>
      <c r="J45" s="7" t="s">
        <v>186</v>
      </c>
      <c r="K45" s="5" t="s">
        <v>2</v>
      </c>
      <c r="L45" s="6">
        <v>44562</v>
      </c>
      <c r="M45" s="5" t="s">
        <v>43</v>
      </c>
      <c r="N45" s="8">
        <v>8653772.3300000001</v>
      </c>
      <c r="O45" s="33" t="s">
        <v>214</v>
      </c>
    </row>
    <row r="46" spans="1:15" ht="76.5" x14ac:dyDescent="0.2">
      <c r="A46" s="5" t="s">
        <v>133</v>
      </c>
      <c r="B46" s="5" t="s">
        <v>94</v>
      </c>
      <c r="C46" s="10" t="s">
        <v>9</v>
      </c>
      <c r="D46" s="6">
        <v>44533</v>
      </c>
      <c r="E46" s="5" t="s">
        <v>153</v>
      </c>
      <c r="F46" s="6">
        <v>44558</v>
      </c>
      <c r="G46" s="29">
        <v>7</v>
      </c>
      <c r="H46" s="17">
        <v>4600008786</v>
      </c>
      <c r="I46" s="7" t="s">
        <v>195</v>
      </c>
      <c r="J46" s="7" t="s">
        <v>134</v>
      </c>
      <c r="K46" s="5" t="s">
        <v>2</v>
      </c>
      <c r="L46" s="6">
        <v>44589</v>
      </c>
      <c r="M46" s="5" t="s">
        <v>95</v>
      </c>
      <c r="N46" s="8">
        <v>11361799.84</v>
      </c>
      <c r="O46" s="33" t="s">
        <v>215</v>
      </c>
    </row>
    <row r="81" spans="10:11" x14ac:dyDescent="0.2">
      <c r="J81">
        <v>50</v>
      </c>
    </row>
    <row r="82" spans="10:11" x14ac:dyDescent="0.2">
      <c r="J82">
        <v>2500</v>
      </c>
      <c r="K82">
        <v>35000</v>
      </c>
    </row>
    <row r="83" spans="10:11" x14ac:dyDescent="0.2">
      <c r="J83">
        <f>+J82*J81</f>
        <v>125000</v>
      </c>
      <c r="K83">
        <f>+K82*12</f>
        <v>420000</v>
      </c>
    </row>
  </sheetData>
  <mergeCells count="4">
    <mergeCell ref="A1:O1"/>
    <mergeCell ref="A2:O2"/>
    <mergeCell ref="A3:O3"/>
    <mergeCell ref="A4:O4"/>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1:H16"/>
  <sheetViews>
    <sheetView workbookViewId="0">
      <selection activeCell="H11" sqref="H11:H13"/>
    </sheetView>
  </sheetViews>
  <sheetFormatPr defaultRowHeight="12.75" x14ac:dyDescent="0.2"/>
  <sheetData>
    <row r="11" spans="8:8" x14ac:dyDescent="0.2">
      <c r="H11">
        <v>120</v>
      </c>
    </row>
    <row r="12" spans="8:8" x14ac:dyDescent="0.2">
      <c r="H12">
        <v>210</v>
      </c>
    </row>
    <row r="13" spans="8:8" x14ac:dyDescent="0.2">
      <c r="H13">
        <f>SUM(H11:H12)</f>
        <v>330</v>
      </c>
    </row>
    <row r="15" spans="8:8" x14ac:dyDescent="0.2">
      <c r="H15">
        <v>3000</v>
      </c>
    </row>
    <row r="16" spans="8:8" x14ac:dyDescent="0.2">
      <c r="H16">
        <f>+H15-H13</f>
        <v>2670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Bhupen Bora [भुपेन बोरा]</cp:lastModifiedBy>
  <cp:revision>1</cp:revision>
  <dcterms:created xsi:type="dcterms:W3CDTF">2022-02-08T03:39:29Z</dcterms:created>
  <dcterms:modified xsi:type="dcterms:W3CDTF">2022-02-25T03:18:43Z</dcterms:modified>
  <cp:category/>
</cp:coreProperties>
</file>